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soljic\Desktop\"/>
    </mc:Choice>
  </mc:AlternateContent>
  <xr:revisionPtr revIDLastSave="0" documentId="13_ncr:1_{6D517BE1-384B-42E4-AB02-A28DE9770A9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6-2025" sheetId="111" r:id="rId2"/>
    <sheet name="05-2025" sheetId="110" r:id="rId3"/>
    <sheet name="04-2025" sheetId="109" r:id="rId4"/>
    <sheet name="03-2025" sheetId="108" r:id="rId5"/>
    <sheet name="02-2025 " sheetId="106" r:id="rId6"/>
    <sheet name="01-2025" sheetId="104" r:id="rId7"/>
    <sheet name="12-2024" sheetId="103" r:id="rId8"/>
    <sheet name="11-2024" sheetId="102" r:id="rId9"/>
    <sheet name="10-2024" sheetId="101" r:id="rId10"/>
    <sheet name="09-2024" sheetId="100" r:id="rId11"/>
    <sheet name="08-2024 " sheetId="99" r:id="rId12"/>
    <sheet name="07-2024" sheetId="96" r:id="rId13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11" l="1"/>
  <c r="F31" i="111"/>
  <c r="F30" i="111"/>
  <c r="F29" i="111"/>
  <c r="F26" i="111"/>
  <c r="F25" i="111"/>
  <c r="F24" i="111"/>
  <c r="F21" i="111"/>
  <c r="F20" i="111"/>
  <c r="F16" i="111"/>
  <c r="F12" i="111"/>
  <c r="F8" i="111"/>
  <c r="M13" i="65" l="1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<sst xmlns="http://schemas.openxmlformats.org/spreadsheetml/2006/main" count="889" uniqueCount="147">
  <si>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</si>
  <si>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</si>
  <si>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</si>
  <si>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</si>
  <si>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</si>
  <si>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</si>
  <si>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</si>
  <si>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</si>
  <si>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</si>
  <si>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</si>
  <si>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</si>
  <si>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</si>
  <si>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</si>
  <si>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</si>
  <si>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</si>
  <si>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</si>
  <si>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</si>
  <si>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</si>
  <si>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</si>
  <si>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</si>
  <si>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</si>
  <si>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</si>
  <si>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</si>
  <si>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</si>
  <si>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</si>
  <si>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</si>
  <si>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</si>
  <si>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</si>
  <si>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</si>
  <si>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</si>
  <si>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</si>
  <si>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</si>
  <si>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</si>
  <si>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</si>
  <si>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</si>
  <si>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</si>
  <si>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</si>
  <si>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</si>
  <si>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</si>
  <si>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</si>
  <si>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</si>
  <si>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</si>
  <si>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</si>
  <si>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</si>
  <si>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</si>
  <si>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</si>
  <si>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</si>
  <si>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</si>
  <si>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</si>
  <si>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</si>
  <si>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</si>
  <si>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</si>
  <si>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</si>
  <si>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</si>
  <si>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</si>
  <si>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</si>
  <si>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</si>
  <si>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</si>
  <si>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</si>
  <si>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</si>
  <si>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</si>
  <si>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</si>
  <si>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</si>
  <si>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</si>
  <si>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</si>
  <si>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</si>
  <si>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</si>
  <si>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</si>
  <si>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</si>
  <si>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</si>
  <si>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</si>
  <si>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</si>
  <si>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</si>
  <si>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</si>
  <si>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</si>
  <si>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</si>
  <si>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</si>
  <si>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</si>
  <si>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</si>
  <si>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</si>
  <si>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</si>
  <si>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</si>
  <si>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</si>
  <si>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</si>
  <si>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</si>
  <si>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</si>
  <si>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</si>
  <si>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</si>
  <si>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</si>
  <si>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</si>
  <si>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</si>
  <si>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</si>
  <si>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</si>
  <si>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</si>
  <si>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</si>
  <si>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</si>
  <si>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</si>
  <si>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</si>
  <si>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</si>
  <si>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</si>
  <si>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</si>
  <si>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</si>
  <si>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</si>
  <si>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</si>
  <si>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</si>
  <si>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</si>
  <si>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</si>
  <si>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</si>
  <si>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</si>
  <si>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</si>
  <si>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</si>
  <si>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</si>
  <si>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</si>
  <si>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</si>
  <si>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</si>
  <si>
    <t>siječanj 2025. godine</t>
  </si>
  <si>
    <t>07.01.-13.01.</t>
  </si>
  <si>
    <t>14.01.-20.01</t>
  </si>
  <si>
    <t>21.01.-27.01.</t>
  </si>
  <si>
    <t>28.01.-03.02.</t>
  </si>
  <si>
    <t>31.12.-06.01.</t>
  </si>
  <si>
    <t>veljača 2025. godine</t>
  </si>
  <si>
    <t>04.02.-10-02.</t>
  </si>
  <si>
    <t>11.02.-17.02.</t>
  </si>
  <si>
    <t>18.02.-24.02.</t>
  </si>
  <si>
    <t>25.02.-03.03.</t>
  </si>
  <si>
    <t>ožujak 2025. godine</t>
  </si>
  <si>
    <t>04.03.-10-03.</t>
  </si>
  <si>
    <t>11.03.-17.03.</t>
  </si>
  <si>
    <t>18.03.-24.03.</t>
  </si>
  <si>
    <t>25.03.-31.03.</t>
  </si>
  <si>
    <t>travnj 2025. godine</t>
  </si>
  <si>
    <t>01.04.-07.04.</t>
  </si>
  <si>
    <t>08.04.-14.04.</t>
  </si>
  <si>
    <t>15.04.-21.04.</t>
  </si>
  <si>
    <t>22.04.-28.04.</t>
  </si>
  <si>
    <t>29.04.-05.05.</t>
  </si>
  <si>
    <t>06.05.-13.05.</t>
  </si>
  <si>
    <t>Svibanj 2025. godine</t>
  </si>
  <si>
    <t>13.05.-20.5.</t>
  </si>
  <si>
    <t>20.5.-26.05.</t>
  </si>
  <si>
    <t>27.5.-02.06.</t>
  </si>
  <si>
    <t>Lipanj 2025. godine</t>
  </si>
  <si>
    <t>03.06.-09.06.</t>
  </si>
  <si>
    <t>10.06.-16.06.</t>
  </si>
  <si>
    <t>17.06.-23.06.</t>
  </si>
  <si>
    <t>24.06.-30.06.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</si>
</sst>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0" fillId="5" borderId="0" xfId="0" applyNumberFormat="1" applyFill="1"/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1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3249" name="Object 1" hidden="1">
              <a:extLst>
                <a:ext uri="{63B3BB69-23CF-44E3-9099-C40C66FF867C}">
                  <a14:compatExt spid="_x0000_s1333249"/>
                </a:ext>
                <a:ext uri="{FF2B5EF4-FFF2-40B4-BE49-F238E27FC236}">
                  <a16:creationId xmlns:a16="http://schemas.microsoft.com/office/drawing/2014/main" id="{00000000-0008-0000-0200-0000015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23009" name="Object 1" hidden="1">
              <a:extLst>
                <a:ext uri="{63B3BB69-23CF-44E3-9099-C40C66FF867C}">
                  <a14:compatExt spid="_x0000_s1323009"/>
                </a:ext>
                <a:ext uri="{FF2B5EF4-FFF2-40B4-BE49-F238E27FC236}">
                  <a16:creationId xmlns:a16="http://schemas.microsoft.com/office/drawing/2014/main" id="{00000000-0008-0000-0300-0000013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3793" name="Object 1" hidden="1">
              <a:extLst>
                <a:ext uri="{63B3BB69-23CF-44E3-9099-C40C66FF867C}">
                  <a14:compatExt spid="_x0000_s1313793"/>
                </a:ext>
                <a:ext uri="{FF2B5EF4-FFF2-40B4-BE49-F238E27FC236}">
                  <a16:creationId xmlns:a16="http://schemas.microsoft.com/office/drawing/2014/main" id="{00000000-0008-0000-0400-0000010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6385" name="Object 1" hidden="1">
              <a:extLst>
                <a:ext uri="{63B3BB69-23CF-44E3-9099-C40C66FF867C}">
                  <a14:compatExt spid="_x0000_s1296385"/>
                </a:ext>
                <a:ext uri="{FF2B5EF4-FFF2-40B4-BE49-F238E27FC236}">
                  <a16:creationId xmlns:a16="http://schemas.microsoft.com/office/drawing/2014/main" id="{00000000-0008-0000-0500-000001C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9217" name="Object 1" hidden="1">
              <a:extLst>
                <a:ext uri="{63B3BB69-23CF-44E3-9099-C40C66FF867C}">
                  <a14:compatExt spid="_x0000_s1289217"/>
                </a:ext>
                <a:ext uri="{FF2B5EF4-FFF2-40B4-BE49-F238E27FC236}">
                  <a16:creationId xmlns:a16="http://schemas.microsoft.com/office/drawing/2014/main" id="{00000000-0008-0000-0600-000001A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7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8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9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A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B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C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C2" sqref="C2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6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64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4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v>0.56689999999999996</v>
      </c>
      <c r="L4" s="66">
        <v>0.60560000000000003</v>
      </c>
      <c r="M4" s="24">
        <f t="shared" ref="M4:M21" si="0">L4-H4-E4</f>
        <v>0.56110000000000004</v>
      </c>
    </row>
    <row r="5" spans="1:23" ht="15" thickBot="1" x14ac:dyDescent="0.35">
      <c r="A5" s="12">
        <v>2</v>
      </c>
      <c r="B5" s="10" t="s">
        <v>15</v>
      </c>
      <c r="C5" s="40" t="s">
        <v>56</v>
      </c>
      <c r="D5" s="10" t="s">
        <v>17</v>
      </c>
      <c r="E5" s="38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0.45130000000000003</v>
      </c>
      <c r="L5" s="66">
        <v>0.57130000000000003</v>
      </c>
      <c r="M5" s="24">
        <f t="shared" si="0"/>
        <v>0.43006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0.61719999999999997</v>
      </c>
      <c r="L6" s="66">
        <v>0.6623</v>
      </c>
      <c r="M6" s="24">
        <f t="shared" si="0"/>
        <v>0.56106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75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1.0156999999999998</v>
      </c>
      <c r="L8" s="66">
        <v>1.0674999999999999</v>
      </c>
      <c r="M8" s="24">
        <f t="shared" si="0"/>
        <v>0.50369999999999993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0.96719999999999995</v>
      </c>
      <c r="L9" s="66">
        <v>1.0189999999999999</v>
      </c>
      <c r="M9" s="24">
        <f t="shared" si="0"/>
        <v>0.56119999999999992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75">
        <v>2.9975000000000001</v>
      </c>
      <c r="M10" s="24">
        <f>L10-H10-E10</f>
        <v>2.4344999999999999</v>
      </c>
      <c r="U10">
        <v>0.58099999999999996</v>
      </c>
    </row>
    <row r="11" spans="1:23" ht="15" thickBot="1" x14ac:dyDescent="0.35">
      <c r="A11" s="63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0.96722999999999992</v>
      </c>
      <c r="L11" s="66">
        <v>1.01823</v>
      </c>
      <c r="M11" s="24">
        <f t="shared" si="0"/>
        <v>0.5612299999999999</v>
      </c>
      <c r="U11">
        <v>0.54769999999999996</v>
      </c>
    </row>
    <row r="12" spans="1:23" ht="15" thickBot="1" x14ac:dyDescent="0.35">
      <c r="A12" s="63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1.0156100000000001</v>
      </c>
      <c r="L12" s="66">
        <v>1.0666100000000001</v>
      </c>
      <c r="M12" s="24">
        <f t="shared" si="0"/>
        <v>0.50361</v>
      </c>
    </row>
    <row r="13" spans="1:23" ht="15" thickBot="1" x14ac:dyDescent="0.35">
      <c r="A13" s="63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1.0660099999999999</v>
      </c>
      <c r="L13" s="66">
        <v>1.1830099999999999</v>
      </c>
      <c r="M13" s="24">
        <f>L13-H13-E13</f>
        <v>0.55400999999999989</v>
      </c>
    </row>
    <row r="14" spans="1:23" ht="15" thickBot="1" x14ac:dyDescent="0.35">
      <c r="A14" s="63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0.96723000000000003</v>
      </c>
      <c r="L14" s="66">
        <v>1.08223</v>
      </c>
      <c r="M14" s="24">
        <f t="shared" si="0"/>
        <v>0.56123000000000001</v>
      </c>
    </row>
    <row r="15" spans="1:23" ht="15" thickBot="1" x14ac:dyDescent="0.35">
      <c r="A15" s="63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1.0156099999999999</v>
      </c>
      <c r="L15" s="66">
        <v>1.1306099999999999</v>
      </c>
      <c r="M15" s="24">
        <f t="shared" si="0"/>
        <v>0.50360999999999989</v>
      </c>
    </row>
    <row r="16" spans="1:23" ht="15" thickBot="1" x14ac:dyDescent="0.35">
      <c r="A16" s="63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1.0660099999999999</v>
      </c>
      <c r="L16" s="66">
        <v>1.1830099999999999</v>
      </c>
      <c r="M16" s="24">
        <f t="shared" si="0"/>
        <v>0.55400999999999989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75">
        <v>0.95589999999999997</v>
      </c>
      <c r="M17" s="24">
        <f t="shared" si="0"/>
        <v>0.51289999999999991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75">
        <v>1.1155999999999999</v>
      </c>
      <c r="M18" s="24">
        <f t="shared" si="0"/>
        <v>0.48559999999999992</v>
      </c>
      <c r="N18" s="43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75">
        <v>1.1275999999999999</v>
      </c>
      <c r="M19" s="24">
        <f t="shared" si="0"/>
        <v>0.48559999999999992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75">
        <v>1.0619000000000001</v>
      </c>
      <c r="M20" s="24">
        <f t="shared" si="0"/>
        <v>0.51290000000000002</v>
      </c>
    </row>
    <row r="21" spans="1:20" ht="15" thickBot="1" x14ac:dyDescent="0.35">
      <c r="A21" s="63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0.56110000000000004</v>
      </c>
      <c r="L21" s="66">
        <v>0.67110000000000003</v>
      </c>
      <c r="M21" s="24">
        <f t="shared" si="0"/>
        <v>0.56110000000000004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0.94789199999999985</v>
      </c>
      <c r="L23" s="65">
        <f>AVERAGE(L9,L11,L14,L17,L20)</f>
        <v>1.0274519999999998</v>
      </c>
      <c r="M23" s="28">
        <f>AVERAGE(M9,M11,M14)</f>
        <v>0.56121999999999994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3">
      <c r="J24" t="s">
        <v>43</v>
      </c>
      <c r="K24">
        <f>AVERAGE(K13,K16,K19)</f>
        <v>1.0432066666666666</v>
      </c>
      <c r="L24" s="65">
        <f>AVERAGE(L13,L16,L19)</f>
        <v>1.1645399999999999</v>
      </c>
      <c r="M24" s="51">
        <f>AVERAGE(M13,M16)</f>
        <v>0.55400999999999989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3">
      <c r="J25" t="s">
        <v>20</v>
      </c>
      <c r="K25">
        <f>AVERAGE(K8,K10,K12,K15,K18)</f>
        <v>1.398204</v>
      </c>
      <c r="L25" s="65">
        <f>AVERAGE(L8,L10,L12,L15,L18)</f>
        <v>1.4755639999999999</v>
      </c>
      <c r="M25" s="28">
        <f>AVERAGE(M8,M10,M12,M15)</f>
        <v>0.98635499999999987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3">
      <c r="J26" t="s">
        <v>18</v>
      </c>
      <c r="K26">
        <f>AVERAGE(K6,K7)</f>
        <v>0.65139999999999998</v>
      </c>
      <c r="L26" s="65">
        <f>AVERAGE(L6,L7)</f>
        <v>0.71110000000000007</v>
      </c>
      <c r="M26" s="52">
        <f>AVERAGE(M6,M7)</f>
        <v>0.59526000000000001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0.56400000000000006</v>
      </c>
      <c r="L27" s="65">
        <f>AVERAGE(L4,L21)</f>
        <v>0.63834999999999997</v>
      </c>
      <c r="M27" s="28">
        <f>AVERAGE(M4,M21)</f>
        <v>0.56110000000000004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31" t="s">
        <v>56</v>
      </c>
      <c r="K28" t="s">
        <v>67</v>
      </c>
      <c r="M28" s="5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81</v>
      </c>
    </row>
    <row r="33" spans="3:9" hidden="1" x14ac:dyDescent="0.3">
      <c r="C33" t="s">
        <v>47</v>
      </c>
    </row>
    <row r="34" spans="3:9" x14ac:dyDescent="0.3">
      <c r="C34" t="s">
        <v>82</v>
      </c>
    </row>
    <row r="35" spans="3:9" x14ac:dyDescent="0.3">
      <c r="C35" t="s">
        <v>83</v>
      </c>
    </row>
    <row r="36" spans="3:9" x14ac:dyDescent="0.3">
      <c r="C36" t="s">
        <v>84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85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F52"/>
  <sheetViews>
    <sheetView tabSelected="1" workbookViewId="0">
      <selection activeCell="A4" sqref="A4:B4"/>
    </sheetView>
  </sheetViews>
  <sheetFormatPr defaultRowHeight="14.4" x14ac:dyDescent="0.3"/>
  <cols>
    <col min="1" max="1" width="10" customWidth="1"/>
    <col min="2" max="2" width="90.88671875" customWidth="1"/>
    <col min="3" max="3" width="18" customWidth="1"/>
    <col min="4" max="4" width="18.44140625" customWidth="1"/>
    <col min="5" max="6" width="11.88671875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142</v>
      </c>
      <c r="B4" s="72"/>
      <c r="C4" s="8" t="s">
        <v>143</v>
      </c>
      <c r="D4" s="8" t="s">
        <v>144</v>
      </c>
      <c r="E4" s="8" t="s">
        <v>145</v>
      </c>
      <c r="F4" s="8" t="s">
        <v>146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0.50249999999999995</v>
      </c>
      <c r="D8" s="54">
        <v>0.51239999999999997</v>
      </c>
      <c r="E8" s="54">
        <v>0.53410000000000002</v>
      </c>
      <c r="F8" s="54">
        <f>List1!$L$4</f>
        <v>0.60560000000000003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0.51639999999999997</v>
      </c>
      <c r="D12" s="58">
        <v>0</v>
      </c>
      <c r="E12" s="58">
        <v>0.52270000000000005</v>
      </c>
      <c r="F12" s="58">
        <f>List1!$L$5</f>
        <v>0.57130000000000003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0.55920000000000003</v>
      </c>
      <c r="D16" s="54">
        <v>0.56910000000000005</v>
      </c>
      <c r="E16" s="54">
        <v>0.59079999999999999</v>
      </c>
      <c r="F16" s="54">
        <f>List1!$L$6</f>
        <v>0.6623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1.0209999999999999</v>
      </c>
      <c r="D20" s="54">
        <v>1.0266999999999999</v>
      </c>
      <c r="E20" s="54">
        <v>1.0415000000000001</v>
      </c>
      <c r="F20" s="54">
        <f>List1!$L$8</f>
        <v>1.0674999999999999</v>
      </c>
    </row>
    <row r="21" spans="1:6" ht="18.75" customHeight="1" x14ac:dyDescent="0.3">
      <c r="A21" s="45" t="s">
        <v>4</v>
      </c>
      <c r="B21" s="44" t="s">
        <v>65</v>
      </c>
      <c r="C21" s="59">
        <v>0.91590000000000005</v>
      </c>
      <c r="D21" s="59">
        <v>0.92579999999999996</v>
      </c>
      <c r="E21" s="59">
        <v>0.94750000000000001</v>
      </c>
      <c r="F21" s="59">
        <f>List1!$L$9</f>
        <v>1.0189999999999999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1.0202100000000001</v>
      </c>
      <c r="D24" s="58">
        <v>1.0259100000000001</v>
      </c>
      <c r="E24" s="58">
        <v>1.04081</v>
      </c>
      <c r="F24" s="58">
        <f>List1!$L$12</f>
        <v>1.0666100000000001</v>
      </c>
    </row>
    <row r="25" spans="1:6" ht="19.5" customHeight="1" x14ac:dyDescent="0.3">
      <c r="A25" s="6" t="s">
        <v>4</v>
      </c>
      <c r="B25" s="7" t="s">
        <v>65</v>
      </c>
      <c r="C25" s="58">
        <v>0.91513</v>
      </c>
      <c r="D25" s="58">
        <v>0.92503000000000002</v>
      </c>
      <c r="E25" s="58">
        <v>0.94682999999999995</v>
      </c>
      <c r="F25" s="58">
        <f>List1!$L$11</f>
        <v>1.01823</v>
      </c>
    </row>
    <row r="26" spans="1:6" ht="16.5" customHeight="1" x14ac:dyDescent="0.3">
      <c r="A26" s="45" t="s">
        <v>5</v>
      </c>
      <c r="B26" s="44" t="s">
        <v>78</v>
      </c>
      <c r="C26" s="58">
        <v>1.13191</v>
      </c>
      <c r="D26" s="58">
        <v>1.13811</v>
      </c>
      <c r="E26" s="58">
        <v>1.1545099999999999</v>
      </c>
      <c r="F26" s="58">
        <f>List1!$L$13</f>
        <v>1.1830099999999999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1.0842099999999999</v>
      </c>
      <c r="D29" s="58">
        <v>1.0899099999999999</v>
      </c>
      <c r="E29" s="58">
        <v>1.1048100000000001</v>
      </c>
      <c r="F29" s="58">
        <f>List1!$L$15</f>
        <v>1.1306099999999999</v>
      </c>
    </row>
    <row r="30" spans="1:6" ht="18.75" customHeight="1" x14ac:dyDescent="0.3">
      <c r="A30" s="6" t="s">
        <v>4</v>
      </c>
      <c r="B30" s="7" t="s">
        <v>65</v>
      </c>
      <c r="C30" s="58">
        <v>0.97912999999999994</v>
      </c>
      <c r="D30" s="58">
        <v>0.98902999999999996</v>
      </c>
      <c r="E30" s="58">
        <v>1.0108299999999999</v>
      </c>
      <c r="F30" s="58">
        <f>List1!$L$14</f>
        <v>1.08223</v>
      </c>
    </row>
    <row r="31" spans="1:6" ht="15" customHeight="1" x14ac:dyDescent="0.3">
      <c r="A31" s="45" t="s">
        <v>5</v>
      </c>
      <c r="B31" s="44" t="s">
        <v>78</v>
      </c>
      <c r="C31" s="58">
        <v>1.13191</v>
      </c>
      <c r="D31" s="58">
        <v>1.13811</v>
      </c>
      <c r="E31" s="58">
        <v>1.1545099999999999</v>
      </c>
      <c r="F31" s="58">
        <f>List1!$L$16</f>
        <v>1.1830099999999999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0.56799999999999995</v>
      </c>
      <c r="D34" s="58">
        <v>0.57789999999999997</v>
      </c>
      <c r="E34" s="58">
        <v>0.59970000000000001</v>
      </c>
      <c r="F34" s="58">
        <f>List1!$L$21</f>
        <v>0.67110000000000003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F749-636C-45F1-98F3-D8CC95AD147B}">
  <dimension ref="A1:F52"/>
  <sheetViews>
    <sheetView topLeftCell="A6" workbookViewId="0">
      <selection activeCell="I31" sqref="I31"/>
    </sheetView>
  </sheetViews>
  <sheetFormatPr defaultRowHeight="14.4" x14ac:dyDescent="0.3"/>
  <cols>
    <col min="1" max="1" width="10" customWidth="1"/>
    <col min="2" max="2" width="51" customWidth="1"/>
    <col min="3" max="3" width="18" customWidth="1"/>
    <col min="4" max="4" width="18.44140625" customWidth="1"/>
    <col min="5" max="6" width="10.88671875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138</v>
      </c>
      <c r="B4" s="72"/>
      <c r="C4" s="8" t="s">
        <v>137</v>
      </c>
      <c r="D4" s="8" t="s">
        <v>139</v>
      </c>
      <c r="E4" s="8" t="s">
        <v>140</v>
      </c>
      <c r="F4" s="8" t="s">
        <v>141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0.49830000000000002</v>
      </c>
      <c r="D8" s="54">
        <v>0.49359999999999998</v>
      </c>
      <c r="E8" s="54">
        <v>0.52349999999999997</v>
      </c>
      <c r="F8" s="54">
        <v>0.51029999999999998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0.49170000000000003</v>
      </c>
      <c r="D12" s="58">
        <v>0.48470000000000002</v>
      </c>
      <c r="E12" s="58">
        <v>0.501</v>
      </c>
      <c r="F12" s="58">
        <v>0.51080000000000003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0.55500000000000005</v>
      </c>
      <c r="D16" s="54">
        <v>0.55030000000000001</v>
      </c>
      <c r="E16" s="54">
        <v>0.58020000000000005</v>
      </c>
      <c r="F16" s="54">
        <v>0.56699999999999995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1.0026999999999999</v>
      </c>
      <c r="D20" s="54">
        <v>1.0097</v>
      </c>
      <c r="E20" s="54">
        <v>1.0343</v>
      </c>
      <c r="F20" s="54">
        <v>1.0318000000000001</v>
      </c>
    </row>
    <row r="21" spans="1:6" ht="18.75" customHeight="1" x14ac:dyDescent="0.3">
      <c r="A21" s="45" t="s">
        <v>4</v>
      </c>
      <c r="B21" s="44" t="s">
        <v>65</v>
      </c>
      <c r="C21" s="59">
        <v>0.91169999999999995</v>
      </c>
      <c r="D21" s="59">
        <v>0.90700000000000003</v>
      </c>
      <c r="E21" s="59">
        <v>0.93689999999999996</v>
      </c>
      <c r="F21" s="59">
        <v>0.92369999999999997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1.0018100000000001</v>
      </c>
      <c r="D24" s="58">
        <v>1.00891</v>
      </c>
      <c r="E24" s="58">
        <v>1.0335099999999999</v>
      </c>
      <c r="F24" s="58">
        <v>1.03101</v>
      </c>
    </row>
    <row r="25" spans="1:6" ht="19.5" customHeight="1" x14ac:dyDescent="0.3">
      <c r="A25" s="6" t="s">
        <v>4</v>
      </c>
      <c r="B25" s="7" t="s">
        <v>65</v>
      </c>
      <c r="C25" s="58">
        <v>0.91093000000000002</v>
      </c>
      <c r="D25" s="58">
        <v>0.90622999999999998</v>
      </c>
      <c r="E25" s="58">
        <v>0.93603000000000003</v>
      </c>
      <c r="F25" s="58">
        <v>0.92293000000000003</v>
      </c>
    </row>
    <row r="26" spans="1:6" ht="16.5" customHeight="1" x14ac:dyDescent="0.3">
      <c r="A26" s="45" t="s">
        <v>5</v>
      </c>
      <c r="B26" s="44" t="s">
        <v>78</v>
      </c>
      <c r="C26" s="58">
        <v>1.11171</v>
      </c>
      <c r="D26" s="58">
        <v>1.11941</v>
      </c>
      <c r="E26" s="58">
        <v>1.1465099999999999</v>
      </c>
      <c r="F26" s="58">
        <v>1.14381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1.0658099999999999</v>
      </c>
      <c r="D29" s="58">
        <v>1.07291</v>
      </c>
      <c r="E29" s="58">
        <v>1.09751</v>
      </c>
      <c r="F29" s="58">
        <v>1.09501</v>
      </c>
    </row>
    <row r="30" spans="1:6" ht="18.75" customHeight="1" x14ac:dyDescent="0.3">
      <c r="A30" s="6" t="s">
        <v>4</v>
      </c>
      <c r="B30" s="7" t="s">
        <v>65</v>
      </c>
      <c r="C30" s="58">
        <v>0.97492999999999996</v>
      </c>
      <c r="D30" s="58">
        <v>0.97023000000000004</v>
      </c>
      <c r="E30" s="58">
        <v>1.00003</v>
      </c>
      <c r="F30" s="58">
        <v>0.98692999999999997</v>
      </c>
    </row>
    <row r="31" spans="1:6" ht="15" customHeight="1" x14ac:dyDescent="0.3">
      <c r="A31" s="45" t="s">
        <v>5</v>
      </c>
      <c r="B31" s="44" t="s">
        <v>78</v>
      </c>
      <c r="C31" s="58">
        <v>1.11171</v>
      </c>
      <c r="D31" s="58">
        <v>1.11941</v>
      </c>
      <c r="E31" s="58">
        <v>1.1465099999999999</v>
      </c>
      <c r="F31" s="58">
        <v>1.14381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0.56379999999999997</v>
      </c>
      <c r="D34" s="58">
        <v>0.55910000000000004</v>
      </c>
      <c r="E34" s="58">
        <v>0.58889999999999998</v>
      </c>
      <c r="F34" s="58">
        <v>0.57579999999999998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324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3249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146A-BAB4-4E15-85C4-FE9C647183CE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131</v>
      </c>
      <c r="B4" s="72"/>
      <c r="C4" s="68" t="s">
        <v>132</v>
      </c>
      <c r="D4" s="8" t="s">
        <v>133</v>
      </c>
      <c r="E4" s="8" t="s">
        <v>134</v>
      </c>
      <c r="F4" s="8" t="s">
        <v>135</v>
      </c>
      <c r="G4" s="8" t="s">
        <v>136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0.57630000000000003</v>
      </c>
      <c r="D8" s="54">
        <v>0.56410000000000005</v>
      </c>
      <c r="E8" s="54">
        <v>0.50619999999999998</v>
      </c>
      <c r="F8" s="54">
        <v>0.50770000000000004</v>
      </c>
      <c r="G8" s="54">
        <v>0.51090000000000002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0.56340000000000001</v>
      </c>
      <c r="D12" s="58">
        <v>0.5544</v>
      </c>
      <c r="E12" s="58">
        <v>0.501</v>
      </c>
      <c r="F12" s="58">
        <v>0.50039999999999996</v>
      </c>
      <c r="G12" s="58">
        <v>0.50549999999999995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0.63300000000000001</v>
      </c>
      <c r="D16" s="54">
        <v>0.62080000000000002</v>
      </c>
      <c r="E16" s="54">
        <v>0.56289999999999996</v>
      </c>
      <c r="F16" s="54">
        <v>0.56440000000000001</v>
      </c>
      <c r="G16" s="54">
        <v>0.56759999999999999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1.0757000000000001</v>
      </c>
      <c r="D20" s="54">
        <v>1.0659000000000001</v>
      </c>
      <c r="E20" s="54">
        <v>1.0028999999999999</v>
      </c>
      <c r="F20" s="54">
        <v>1.0071000000000001</v>
      </c>
      <c r="G20" s="54">
        <v>1.012</v>
      </c>
    </row>
    <row r="21" spans="1:7" ht="18.75" customHeight="1" x14ac:dyDescent="0.3">
      <c r="A21" s="45" t="s">
        <v>4</v>
      </c>
      <c r="B21" s="44" t="s">
        <v>65</v>
      </c>
      <c r="C21" s="59">
        <v>0.98970000000000002</v>
      </c>
      <c r="D21" s="59">
        <v>0.97750000000000004</v>
      </c>
      <c r="E21" s="59">
        <v>0.91959999999999997</v>
      </c>
      <c r="F21" s="59">
        <v>0.92110000000000003</v>
      </c>
      <c r="G21" s="59">
        <v>0.92430000000000001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1.07491</v>
      </c>
      <c r="D24" s="58">
        <v>1.06491</v>
      </c>
      <c r="E24" s="58">
        <v>1.00221</v>
      </c>
      <c r="F24" s="58">
        <v>1.00631</v>
      </c>
      <c r="G24" s="58">
        <v>1.0112099999999999</v>
      </c>
    </row>
    <row r="25" spans="1:7" ht="19.5" customHeight="1" x14ac:dyDescent="0.3">
      <c r="A25" s="6" t="s">
        <v>4</v>
      </c>
      <c r="B25" s="7" t="s">
        <v>65</v>
      </c>
      <c r="C25" s="58">
        <v>0.98892999999999998</v>
      </c>
      <c r="D25" s="58">
        <v>0.97653000000000001</v>
      </c>
      <c r="E25" s="58">
        <v>0.91883000000000004</v>
      </c>
      <c r="F25" s="58">
        <v>0.92032999999999998</v>
      </c>
      <c r="G25" s="58">
        <v>0.92352999999999996</v>
      </c>
    </row>
    <row r="26" spans="1:7" ht="16.5" customHeight="1" x14ac:dyDescent="0.3">
      <c r="A26" s="45" t="s">
        <v>5</v>
      </c>
      <c r="B26" s="44" t="s">
        <v>78</v>
      </c>
      <c r="C26" s="58">
        <v>1.19201</v>
      </c>
      <c r="D26" s="58">
        <v>1.1810099999999999</v>
      </c>
      <c r="E26" s="58">
        <v>1.1120099999999999</v>
      </c>
      <c r="F26" s="58">
        <v>1.1166100000000001</v>
      </c>
      <c r="G26" s="58">
        <v>1.12201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1.1389100000000001</v>
      </c>
      <c r="D29" s="58">
        <v>1.1289100000000001</v>
      </c>
      <c r="E29" s="58">
        <v>1.0662100000000001</v>
      </c>
      <c r="F29" s="58">
        <v>1.0703100000000001</v>
      </c>
      <c r="G29" s="58">
        <v>1.07521</v>
      </c>
    </row>
    <row r="30" spans="1:7" ht="18.75" customHeight="1" x14ac:dyDescent="0.3">
      <c r="A30" s="6" t="s">
        <v>4</v>
      </c>
      <c r="B30" s="7" t="s">
        <v>65</v>
      </c>
      <c r="C30" s="58">
        <v>1.0529299999999999</v>
      </c>
      <c r="D30" s="58">
        <v>1.04053</v>
      </c>
      <c r="E30" s="58">
        <v>0.98282999999999998</v>
      </c>
      <c r="F30" s="58">
        <v>0.98433000000000004</v>
      </c>
      <c r="G30" s="58">
        <v>0.98753000000000002</v>
      </c>
    </row>
    <row r="31" spans="1:7" ht="15" customHeight="1" x14ac:dyDescent="0.3">
      <c r="A31" s="45" t="s">
        <v>5</v>
      </c>
      <c r="B31" s="44" t="s">
        <v>78</v>
      </c>
      <c r="C31" s="58">
        <v>1.19201</v>
      </c>
      <c r="D31" s="58">
        <v>1.1810099999999999</v>
      </c>
      <c r="E31" s="58">
        <v>1.1120099999999999</v>
      </c>
      <c r="F31" s="58">
        <v>1.1166100000000001</v>
      </c>
      <c r="G31" s="58">
        <v>1.12201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0.64180000000000004</v>
      </c>
      <c r="D34" s="58">
        <v>0.62939999999999996</v>
      </c>
      <c r="E34" s="58">
        <v>0.57169999999999999</v>
      </c>
      <c r="F34" s="58">
        <v>0.57320000000000004</v>
      </c>
      <c r="G34" s="58">
        <v>0.57640000000000002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230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23009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8674-4B2E-4000-A75A-18C6A8A74D7B}">
  <dimension ref="A1:G52"/>
  <sheetViews>
    <sheetView topLeftCell="A6"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126</v>
      </c>
      <c r="B4" s="72"/>
      <c r="C4" s="68" t="s">
        <v>127</v>
      </c>
      <c r="D4" s="8" t="s">
        <v>128</v>
      </c>
      <c r="E4" s="8" t="s">
        <v>129</v>
      </c>
      <c r="F4" s="8" t="s">
        <v>130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0.61140000000000005</v>
      </c>
      <c r="D8" s="54">
        <v>0.5827</v>
      </c>
      <c r="E8" s="54">
        <v>0.56230000000000002</v>
      </c>
      <c r="F8" s="54">
        <v>0.56189999999999996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0.60580000000000001</v>
      </c>
      <c r="D12" s="58">
        <v>0.56920000000000004</v>
      </c>
      <c r="E12" s="58">
        <v>0.55800000000000005</v>
      </c>
      <c r="F12" s="58">
        <v>0.55030000000000001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0.66810000000000003</v>
      </c>
      <c r="D16" s="54">
        <v>0.63939999999999997</v>
      </c>
      <c r="E16" s="54">
        <v>0.61899999999999999</v>
      </c>
      <c r="F16" s="54">
        <v>0.61860000000000004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1.0793999999999999</v>
      </c>
      <c r="D20" s="54">
        <v>1.0397000000000001</v>
      </c>
      <c r="E20" s="54">
        <v>1.0404</v>
      </c>
      <c r="F20" s="54">
        <v>1.0548999999999999</v>
      </c>
    </row>
    <row r="21" spans="1:6" ht="18.75" customHeight="1" x14ac:dyDescent="0.3">
      <c r="A21" s="45" t="s">
        <v>4</v>
      </c>
      <c r="B21" s="44" t="s">
        <v>65</v>
      </c>
      <c r="C21" s="59">
        <v>1.0247999999999999</v>
      </c>
      <c r="D21" s="59">
        <v>0.99609999999999999</v>
      </c>
      <c r="E21" s="59">
        <v>0.97570000000000001</v>
      </c>
      <c r="F21" s="59">
        <v>0.97529999999999994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1.0786100000000001</v>
      </c>
      <c r="D24" s="58">
        <v>1.03871</v>
      </c>
      <c r="E24" s="58">
        <v>1.0396099999999999</v>
      </c>
      <c r="F24" s="58">
        <v>1.0541100000000001</v>
      </c>
    </row>
    <row r="25" spans="1:6" ht="19.5" customHeight="1" x14ac:dyDescent="0.3">
      <c r="A25" s="6" t="s">
        <v>4</v>
      </c>
      <c r="B25" s="7" t="s">
        <v>65</v>
      </c>
      <c r="C25" s="58">
        <v>1.02403</v>
      </c>
      <c r="D25" s="58">
        <v>0.99512999999999996</v>
      </c>
      <c r="E25" s="58">
        <v>0.97492999999999996</v>
      </c>
      <c r="F25" s="58">
        <v>0.97453000000000001</v>
      </c>
    </row>
    <row r="26" spans="1:6" ht="16.5" customHeight="1" x14ac:dyDescent="0.3">
      <c r="A26" s="45" t="s">
        <v>5</v>
      </c>
      <c r="B26" s="44" t="s">
        <v>78</v>
      </c>
      <c r="C26" s="58">
        <v>1.19611</v>
      </c>
      <c r="D26" s="58">
        <v>1.15221</v>
      </c>
      <c r="E26" s="58">
        <v>1.1532100000000001</v>
      </c>
      <c r="F26" s="58">
        <v>1.1692100000000001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1.1426099999999999</v>
      </c>
      <c r="D29" s="58">
        <v>1.1027100000000001</v>
      </c>
      <c r="E29" s="58">
        <v>1.10361</v>
      </c>
      <c r="F29" s="58">
        <v>1.1181099999999999</v>
      </c>
    </row>
    <row r="30" spans="1:6" ht="18.75" customHeight="1" x14ac:dyDescent="0.3">
      <c r="A30" s="6" t="s">
        <v>4</v>
      </c>
      <c r="B30" s="7" t="s">
        <v>65</v>
      </c>
      <c r="C30" s="58">
        <v>1.0880300000000001</v>
      </c>
      <c r="D30" s="58">
        <v>1.0591299999999999</v>
      </c>
      <c r="E30" s="58">
        <v>1.0389299999999999</v>
      </c>
      <c r="F30" s="58">
        <v>1.03853</v>
      </c>
    </row>
    <row r="31" spans="1:6" ht="15" customHeight="1" x14ac:dyDescent="0.3">
      <c r="A31" s="45" t="s">
        <v>5</v>
      </c>
      <c r="B31" s="44" t="s">
        <v>78</v>
      </c>
      <c r="C31" s="58">
        <v>1.19611</v>
      </c>
      <c r="D31" s="58">
        <v>1.15221</v>
      </c>
      <c r="E31" s="58">
        <v>1.1532100000000001</v>
      </c>
      <c r="F31" s="58">
        <v>1.1692100000000001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0.67689999999999995</v>
      </c>
      <c r="D34" s="58">
        <v>0.64800000000000002</v>
      </c>
      <c r="E34" s="58">
        <v>0.62780000000000002</v>
      </c>
      <c r="F34" s="58">
        <v>0.62739999999999996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37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379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228C-BA1E-4408-BA9A-E3EFB076CC1E}">
  <dimension ref="A1:G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121</v>
      </c>
      <c r="B4" s="72"/>
      <c r="C4" s="68" t="s">
        <v>122</v>
      </c>
      <c r="D4" s="8" t="s">
        <v>123</v>
      </c>
      <c r="E4" s="8" t="s">
        <v>124</v>
      </c>
      <c r="F4" s="8" t="s">
        <v>125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0.62360000000000004</v>
      </c>
      <c r="D8" s="54">
        <v>0.62939999999999996</v>
      </c>
      <c r="E8" s="54">
        <v>0.64100000000000001</v>
      </c>
      <c r="F8" s="54">
        <v>0.63560000000000005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0.59489999999999998</v>
      </c>
      <c r="D12" s="58">
        <v>0.64139999999999997</v>
      </c>
      <c r="E12" s="58">
        <v>0.63229999999999997</v>
      </c>
      <c r="F12" s="58">
        <v>0.63229999999999997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0.68030000000000002</v>
      </c>
      <c r="D16" s="54">
        <v>0.68610000000000004</v>
      </c>
      <c r="E16" s="54">
        <v>0.69769999999999999</v>
      </c>
      <c r="F16" s="54">
        <v>0.69230000000000003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1.1029</v>
      </c>
      <c r="D20" s="54">
        <v>1.1094999999999999</v>
      </c>
      <c r="E20" s="54">
        <v>1.1141000000000001</v>
      </c>
      <c r="F20" s="54">
        <v>1.1043000000000001</v>
      </c>
    </row>
    <row r="21" spans="1:6" ht="18.75" customHeight="1" x14ac:dyDescent="0.3">
      <c r="A21" s="45" t="s">
        <v>4</v>
      </c>
      <c r="B21" s="44" t="s">
        <v>65</v>
      </c>
      <c r="C21" s="59">
        <v>1.0369999999999999</v>
      </c>
      <c r="D21" s="59">
        <v>1.0427999999999999</v>
      </c>
      <c r="E21" s="59">
        <v>1.0544</v>
      </c>
      <c r="F21" s="59">
        <v>1.0489999999999999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1.1021099999999999</v>
      </c>
      <c r="D24" s="58">
        <v>1.1087100000000001</v>
      </c>
      <c r="E24" s="58">
        <v>1.11331</v>
      </c>
      <c r="F24" s="58">
        <v>1.10351</v>
      </c>
    </row>
    <row r="25" spans="1:6" ht="19.5" customHeight="1" x14ac:dyDescent="0.3">
      <c r="A25" s="6" t="s">
        <v>4</v>
      </c>
      <c r="B25" s="7" t="s">
        <v>65</v>
      </c>
      <c r="C25" s="58">
        <v>1.03623</v>
      </c>
      <c r="D25" s="58">
        <v>1.04203</v>
      </c>
      <c r="E25" s="58">
        <v>1.0536300000000001</v>
      </c>
      <c r="F25" s="58">
        <v>1.04823</v>
      </c>
    </row>
    <row r="26" spans="1:6" ht="16.5" customHeight="1" x14ac:dyDescent="0.3">
      <c r="A26" s="45" t="s">
        <v>5</v>
      </c>
      <c r="B26" s="44" t="s">
        <v>78</v>
      </c>
      <c r="C26" s="58">
        <v>1.22201</v>
      </c>
      <c r="D26" s="58">
        <v>1.2293099999999999</v>
      </c>
      <c r="E26" s="58">
        <v>1.23431</v>
      </c>
      <c r="F26" s="58">
        <v>1.2236100000000001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1.16611</v>
      </c>
      <c r="D29" s="58">
        <v>1.1727099999999999</v>
      </c>
      <c r="E29" s="58">
        <v>1.1773100000000001</v>
      </c>
      <c r="F29" s="58">
        <v>1.16751</v>
      </c>
    </row>
    <row r="30" spans="1:6" ht="18.75" customHeight="1" x14ac:dyDescent="0.3">
      <c r="A30" s="6" t="s">
        <v>4</v>
      </c>
      <c r="B30" s="7" t="s">
        <v>65</v>
      </c>
      <c r="C30" s="58">
        <v>1.10023</v>
      </c>
      <c r="D30" s="58">
        <v>1.1060300000000001</v>
      </c>
      <c r="E30" s="58">
        <v>1.1176299999999999</v>
      </c>
      <c r="F30" s="58">
        <v>1.1122300000000001</v>
      </c>
    </row>
    <row r="31" spans="1:6" ht="15" customHeight="1" x14ac:dyDescent="0.3">
      <c r="A31" s="45" t="s">
        <v>5</v>
      </c>
      <c r="B31" s="44" t="s">
        <v>78</v>
      </c>
      <c r="C31" s="58">
        <v>1.22201</v>
      </c>
      <c r="D31" s="58">
        <v>1.2293099999999999</v>
      </c>
      <c r="E31" s="58">
        <v>1.23431</v>
      </c>
      <c r="F31" s="58">
        <v>1.2236100000000001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0.68910000000000005</v>
      </c>
      <c r="D34" s="58">
        <v>0.69489999999999996</v>
      </c>
      <c r="E34" s="58">
        <v>0.70650000000000002</v>
      </c>
      <c r="F34" s="58">
        <v>0.70109999999999995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63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638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F849-C467-42DB-A9A7-768D748B0BF7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115</v>
      </c>
      <c r="B4" s="72"/>
      <c r="C4" s="68" t="s">
        <v>120</v>
      </c>
      <c r="D4" s="8" t="s">
        <v>116</v>
      </c>
      <c r="E4" s="8" t="s">
        <v>117</v>
      </c>
      <c r="F4" s="8" t="s">
        <v>118</v>
      </c>
      <c r="G4" s="8" t="s">
        <v>119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9"/>
    </row>
    <row r="7" spans="1:7" ht="6.75" customHeight="1" x14ac:dyDescent="0.3">
      <c r="D7" s="30"/>
      <c r="G7" s="30"/>
    </row>
    <row r="8" spans="1:7" ht="16.5" customHeight="1" x14ac:dyDescent="0.3">
      <c r="A8" s="6" t="s">
        <v>2</v>
      </c>
      <c r="B8" s="7" t="s">
        <v>61</v>
      </c>
      <c r="C8" s="54">
        <v>0.59940000000000004</v>
      </c>
      <c r="D8" s="54">
        <v>0.61619999999999997</v>
      </c>
      <c r="E8" s="54">
        <v>0.626</v>
      </c>
      <c r="F8" s="54">
        <v>0.66759999999999997</v>
      </c>
      <c r="G8" s="54">
        <v>0.64419999999999999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0.6119</v>
      </c>
      <c r="D12" s="58">
        <v>0.61180000000000001</v>
      </c>
      <c r="E12" s="58">
        <v>0.60289999999999999</v>
      </c>
      <c r="F12" s="58">
        <v>0.62270000000000003</v>
      </c>
      <c r="G12" s="58">
        <v>0.60780000000000001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0.65610000000000002</v>
      </c>
      <c r="D16" s="54">
        <v>0.67290000000000005</v>
      </c>
      <c r="E16" s="54">
        <v>0.68269999999999997</v>
      </c>
      <c r="F16" s="54">
        <v>0.72430000000000005</v>
      </c>
      <c r="G16" s="54">
        <v>0.70089999999999997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1.0746</v>
      </c>
      <c r="D20" s="54">
        <v>1.0861000000000001</v>
      </c>
      <c r="E20" s="54">
        <v>1.1022000000000001</v>
      </c>
      <c r="F20" s="54">
        <v>1.1269</v>
      </c>
      <c r="G20" s="54">
        <v>1.1172</v>
      </c>
    </row>
    <row r="21" spans="1:7" ht="18.75" customHeight="1" x14ac:dyDescent="0.3">
      <c r="A21" s="45" t="s">
        <v>4</v>
      </c>
      <c r="B21" s="44" t="s">
        <v>65</v>
      </c>
      <c r="C21" s="59">
        <v>1.0127999999999999</v>
      </c>
      <c r="D21" s="59">
        <v>1.0296000000000001</v>
      </c>
      <c r="E21" s="59">
        <v>1.0394000000000001</v>
      </c>
      <c r="F21" s="59">
        <v>1.081</v>
      </c>
      <c r="G21" s="59">
        <v>1.0576000000000001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1.0738099999999999</v>
      </c>
      <c r="D24" s="58">
        <v>1.08531</v>
      </c>
      <c r="E24" s="58">
        <v>1.10141</v>
      </c>
      <c r="F24" s="58">
        <v>1.1261099999999999</v>
      </c>
      <c r="G24" s="58">
        <v>1.1164099999999999</v>
      </c>
    </row>
    <row r="25" spans="1:7" ht="19.5" customHeight="1" x14ac:dyDescent="0.3">
      <c r="A25" s="6" t="s">
        <v>4</v>
      </c>
      <c r="B25" s="7" t="s">
        <v>65</v>
      </c>
      <c r="C25" s="58">
        <v>1.01203</v>
      </c>
      <c r="D25" s="58">
        <v>1.0288299999999999</v>
      </c>
      <c r="E25" s="58">
        <v>1.0386299999999999</v>
      </c>
      <c r="F25" s="58">
        <v>1.08023</v>
      </c>
      <c r="G25" s="58">
        <v>1.0567299999999999</v>
      </c>
    </row>
    <row r="26" spans="1:7" ht="16.5" customHeight="1" x14ac:dyDescent="0.3">
      <c r="A26" s="45" t="s">
        <v>5</v>
      </c>
      <c r="B26" s="44" t="s">
        <v>78</v>
      </c>
      <c r="C26" s="58">
        <v>1.1908099999999999</v>
      </c>
      <c r="D26" s="58">
        <v>1.2035100000000001</v>
      </c>
      <c r="E26" s="58">
        <v>1.2212099999999999</v>
      </c>
      <c r="F26" s="58">
        <v>1.24841</v>
      </c>
      <c r="G26" s="58">
        <v>1.2377100000000001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1.13781</v>
      </c>
      <c r="D29" s="58">
        <v>1.1493100000000001</v>
      </c>
      <c r="E29" s="58">
        <v>1.1654100000000001</v>
      </c>
      <c r="F29" s="58">
        <v>1.19011</v>
      </c>
      <c r="G29" s="58">
        <v>1.18041</v>
      </c>
    </row>
    <row r="30" spans="1:7" ht="18.75" customHeight="1" x14ac:dyDescent="0.3">
      <c r="A30" s="6" t="s">
        <v>4</v>
      </c>
      <c r="B30" s="7" t="s">
        <v>65</v>
      </c>
      <c r="C30" s="58">
        <v>1.07603</v>
      </c>
      <c r="D30" s="58">
        <v>1.09283</v>
      </c>
      <c r="E30" s="58">
        <v>1.10263</v>
      </c>
      <c r="F30" s="58">
        <v>1.1442300000000001</v>
      </c>
      <c r="G30" s="58">
        <v>1.12073</v>
      </c>
    </row>
    <row r="31" spans="1:7" ht="15" customHeight="1" x14ac:dyDescent="0.3">
      <c r="A31" s="45" t="s">
        <v>5</v>
      </c>
      <c r="B31" s="44" t="s">
        <v>78</v>
      </c>
      <c r="C31" s="58">
        <v>1.1908099999999999</v>
      </c>
      <c r="D31" s="58">
        <v>1.2035100000000001</v>
      </c>
      <c r="E31" s="58">
        <v>1.2212099999999999</v>
      </c>
      <c r="F31" s="58">
        <v>1.24841</v>
      </c>
      <c r="G31" s="58">
        <v>1.2377100000000001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0.66490000000000005</v>
      </c>
      <c r="D34" s="58">
        <v>0.68169999999999997</v>
      </c>
      <c r="E34" s="58">
        <v>0.68169999999999997</v>
      </c>
      <c r="F34" s="58">
        <v>0.73309999999999997</v>
      </c>
      <c r="G34" s="58">
        <v>0.70960000000000001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92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921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workbookViewId="0">
      <selection activeCell="G18" sqref="G18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110</v>
      </c>
      <c r="B4" s="72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0.60260000000000002</v>
      </c>
      <c r="D8" s="54">
        <v>0.58579999999999999</v>
      </c>
      <c r="E8" s="54">
        <v>0.59189999999999998</v>
      </c>
      <c r="F8" s="54">
        <v>0.60089999999999999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67">
        <v>0.60570000000000002</v>
      </c>
      <c r="D12" s="58">
        <v>0.61229999999999996</v>
      </c>
      <c r="E12" s="58">
        <v>0.61280000000000001</v>
      </c>
      <c r="F12" s="58">
        <v>0.61360000000000003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0.6593</v>
      </c>
      <c r="D16" s="54">
        <v>0.64249999999999996</v>
      </c>
      <c r="E16" s="54">
        <v>0.64859999999999995</v>
      </c>
      <c r="F16" s="54">
        <v>0.65759999999999996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1.0677000000000001</v>
      </c>
      <c r="D20" s="54">
        <v>1.0592999999999999</v>
      </c>
      <c r="E20" s="54">
        <v>1.0743</v>
      </c>
      <c r="F20" s="54">
        <v>1.0704</v>
      </c>
    </row>
    <row r="21" spans="1:6" ht="18.75" customHeight="1" x14ac:dyDescent="0.3">
      <c r="A21" s="45" t="s">
        <v>4</v>
      </c>
      <c r="B21" s="44" t="s">
        <v>65</v>
      </c>
      <c r="C21" s="59">
        <v>1.016</v>
      </c>
      <c r="D21" s="59">
        <v>0.99919999999999998</v>
      </c>
      <c r="E21" s="59">
        <v>1.0053000000000001</v>
      </c>
      <c r="F21" s="59">
        <v>1.0143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1.0668</v>
      </c>
      <c r="D24" s="58">
        <v>1.0585100000000001</v>
      </c>
      <c r="E24" s="58">
        <v>1.07351</v>
      </c>
      <c r="F24" s="58">
        <v>1.0696099999999999</v>
      </c>
    </row>
    <row r="25" spans="1:6" ht="19.5" customHeight="1" x14ac:dyDescent="0.3">
      <c r="A25" s="6" t="s">
        <v>4</v>
      </c>
      <c r="B25" s="7" t="s">
        <v>65</v>
      </c>
      <c r="C25" s="58">
        <v>1.0152000000000001</v>
      </c>
      <c r="D25" s="58">
        <v>0.99843000000000004</v>
      </c>
      <c r="E25" s="58">
        <v>1.0044299999999999</v>
      </c>
      <c r="F25" s="58">
        <v>1.01353</v>
      </c>
    </row>
    <row r="26" spans="1:6" ht="16.5" customHeight="1" x14ac:dyDescent="0.3">
      <c r="A26" s="45" t="s">
        <v>5</v>
      </c>
      <c r="B26" s="44" t="s">
        <v>78</v>
      </c>
      <c r="C26" s="58">
        <v>1.1832</v>
      </c>
      <c r="D26" s="58">
        <v>1.17401</v>
      </c>
      <c r="E26" s="58">
        <v>1.19051</v>
      </c>
      <c r="F26" s="58">
        <v>1.18621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1.1308</v>
      </c>
      <c r="D29" s="58">
        <v>1.1225000000000001</v>
      </c>
      <c r="E29" s="58">
        <v>1.13751</v>
      </c>
      <c r="F29" s="58">
        <v>1.13361</v>
      </c>
    </row>
    <row r="30" spans="1:6" ht="18.75" customHeight="1" x14ac:dyDescent="0.3">
      <c r="A30" s="6" t="s">
        <v>4</v>
      </c>
      <c r="B30" s="7" t="s">
        <v>65</v>
      </c>
      <c r="C30" s="58">
        <v>1.0791999999999999</v>
      </c>
      <c r="D30" s="58">
        <v>1.06243</v>
      </c>
      <c r="E30" s="58">
        <v>1.06843</v>
      </c>
      <c r="F30" s="58">
        <v>1.0775300000000001</v>
      </c>
    </row>
    <row r="31" spans="1:6" ht="15" customHeight="1" x14ac:dyDescent="0.3">
      <c r="A31" s="45" t="s">
        <v>5</v>
      </c>
      <c r="B31" s="44" t="s">
        <v>78</v>
      </c>
      <c r="C31" s="58">
        <v>1.1832</v>
      </c>
      <c r="D31" s="58">
        <v>1.1739999999999999</v>
      </c>
      <c r="E31" s="58">
        <v>1.19051</v>
      </c>
      <c r="F31" s="58">
        <v>1.18621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0.66810000000000003</v>
      </c>
      <c r="D34" s="58">
        <v>0.65129999999999999</v>
      </c>
      <c r="E34" s="58">
        <v>0.6573</v>
      </c>
      <c r="F34" s="58">
        <v>0.66639999999999999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105</v>
      </c>
      <c r="B4" s="72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0.56679999999999997</v>
      </c>
      <c r="D8" s="54">
        <v>0.58850000000000002</v>
      </c>
      <c r="E8" s="54">
        <v>0.58209999999999995</v>
      </c>
      <c r="F8" s="54">
        <v>0.60709999999999997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>
        <v>0.59660000000000002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0.62350000000000005</v>
      </c>
      <c r="D16" s="54">
        <v>0.6452</v>
      </c>
      <c r="E16" s="54">
        <v>0.63880000000000003</v>
      </c>
      <c r="F16" s="54">
        <v>0.66379999999999995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1.0544</v>
      </c>
      <c r="D20" s="54">
        <v>1.0610999999999999</v>
      </c>
      <c r="E20" s="54">
        <v>1.0530999999999999</v>
      </c>
      <c r="F20" s="54">
        <v>1.0712999999999999</v>
      </c>
    </row>
    <row r="21" spans="1:6" ht="18.75" customHeight="1" x14ac:dyDescent="0.3">
      <c r="A21" s="45" t="s">
        <v>4</v>
      </c>
      <c r="B21" s="44" t="s">
        <v>65</v>
      </c>
      <c r="C21" s="59">
        <v>0.98019999999999996</v>
      </c>
      <c r="D21" s="59">
        <v>1.0019</v>
      </c>
      <c r="E21" s="59">
        <v>0.99550000000000005</v>
      </c>
      <c r="F21" s="59">
        <v>1.0205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1.0536099999999999</v>
      </c>
      <c r="D24" s="58">
        <v>1.0603100000000001</v>
      </c>
      <c r="E24" s="58">
        <v>1.0523100000000001</v>
      </c>
      <c r="F24" s="58">
        <v>1.0723</v>
      </c>
    </row>
    <row r="25" spans="1:6" ht="19.5" customHeight="1" x14ac:dyDescent="0.3">
      <c r="A25" s="6" t="s">
        <v>4</v>
      </c>
      <c r="B25" s="7" t="s">
        <v>65</v>
      </c>
      <c r="C25" s="58">
        <v>0.97943000000000002</v>
      </c>
      <c r="D25" s="58">
        <v>1.0012300000000001</v>
      </c>
      <c r="E25" s="58">
        <v>0.99473</v>
      </c>
      <c r="F25" s="58">
        <v>1.0226</v>
      </c>
    </row>
    <row r="26" spans="1:6" ht="16.5" customHeight="1" x14ac:dyDescent="0.3">
      <c r="A26" s="45" t="s">
        <v>5</v>
      </c>
      <c r="B26" s="44" t="s">
        <v>78</v>
      </c>
      <c r="C26" s="58">
        <v>1.1686099999999999</v>
      </c>
      <c r="D26" s="58">
        <v>1.17601</v>
      </c>
      <c r="E26" s="58">
        <v>1.1672100000000001</v>
      </c>
      <c r="F26" s="58">
        <v>1.1892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1.11761</v>
      </c>
      <c r="D29" s="58">
        <v>1.1243099999999999</v>
      </c>
      <c r="E29" s="58">
        <v>1.1163099999999999</v>
      </c>
      <c r="F29" s="58">
        <v>1.1363000000000001</v>
      </c>
    </row>
    <row r="30" spans="1:6" ht="18.75" customHeight="1" x14ac:dyDescent="0.3">
      <c r="A30" s="6" t="s">
        <v>4</v>
      </c>
      <c r="B30" s="7" t="s">
        <v>65</v>
      </c>
      <c r="C30" s="58">
        <v>1.0434300000000001</v>
      </c>
      <c r="D30" s="58">
        <v>1.0652299999999999</v>
      </c>
      <c r="E30" s="58">
        <v>1.0587299999999999</v>
      </c>
      <c r="F30" s="58">
        <v>1.0866</v>
      </c>
    </row>
    <row r="31" spans="1:6" ht="15" customHeight="1" x14ac:dyDescent="0.3">
      <c r="A31" s="45" t="s">
        <v>5</v>
      </c>
      <c r="B31" s="44" t="s">
        <v>78</v>
      </c>
      <c r="C31" s="58">
        <v>1.1686099999999999</v>
      </c>
      <c r="D31" s="58">
        <v>1.17601</v>
      </c>
      <c r="E31" s="58">
        <v>1.1672100000000001</v>
      </c>
      <c r="F31" s="58">
        <v>1.1892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0.63229999999999997</v>
      </c>
      <c r="D34" s="58">
        <v>0.65410000000000001</v>
      </c>
      <c r="E34" s="58">
        <v>0.64759999999999995</v>
      </c>
      <c r="F34" s="58">
        <v>0.67549999999999999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98</v>
      </c>
      <c r="B4" s="72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3">
      <c r="C7" s="30"/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0.55500000000000005</v>
      </c>
      <c r="D8" s="54">
        <v>0.56710000000000005</v>
      </c>
      <c r="E8" s="54">
        <v>0.5927</v>
      </c>
      <c r="F8" s="54">
        <v>0.56610000000000005</v>
      </c>
      <c r="G8" s="54">
        <v>0.5746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0.61170000000000002</v>
      </c>
      <c r="D16" s="54">
        <v>0.62380000000000002</v>
      </c>
      <c r="E16" s="54">
        <v>0.64939999999999998</v>
      </c>
      <c r="F16" s="54">
        <v>0.62280000000000002</v>
      </c>
      <c r="G16" s="54">
        <v>0.63129999999999997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1.0468999999999999</v>
      </c>
      <c r="D20" s="54">
        <v>1.0569</v>
      </c>
      <c r="E20" s="54">
        <v>1.0905</v>
      </c>
      <c r="F20" s="54">
        <v>1.08</v>
      </c>
      <c r="G20" s="54">
        <v>1.0759000000000001</v>
      </c>
    </row>
    <row r="21" spans="1:7" ht="18.75" customHeight="1" x14ac:dyDescent="0.3">
      <c r="A21" s="45" t="s">
        <v>4</v>
      </c>
      <c r="B21" s="44" t="s">
        <v>65</v>
      </c>
      <c r="C21" s="59">
        <v>0.96840000000000004</v>
      </c>
      <c r="D21" s="59">
        <v>0.98050000000000004</v>
      </c>
      <c r="E21" s="59">
        <v>1.0061</v>
      </c>
      <c r="F21" s="59">
        <v>0.97950000000000004</v>
      </c>
      <c r="G21" s="59">
        <v>0.98799999999999999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1.0461100000000001</v>
      </c>
      <c r="D24" s="58">
        <v>1.0560099999999999</v>
      </c>
      <c r="E24" s="58">
        <v>1.08971</v>
      </c>
      <c r="F24" s="58">
        <v>1.07921</v>
      </c>
      <c r="G24" s="58">
        <v>1.07511</v>
      </c>
    </row>
    <row r="25" spans="1:7" ht="19.5" customHeight="1" x14ac:dyDescent="0.3">
      <c r="A25" s="6" t="s">
        <v>4</v>
      </c>
      <c r="B25" s="7" t="s">
        <v>65</v>
      </c>
      <c r="C25" s="58">
        <v>0.96762999999999999</v>
      </c>
      <c r="D25" s="58">
        <v>0.97963</v>
      </c>
      <c r="E25" s="58">
        <v>1.00543</v>
      </c>
      <c r="F25" s="58">
        <v>0.97872999999999999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1.16031</v>
      </c>
      <c r="D26" s="58">
        <v>1.1713100000000001</v>
      </c>
      <c r="E26" s="58">
        <v>1.20831</v>
      </c>
      <c r="F26" s="58">
        <v>1.1968099999999999</v>
      </c>
      <c r="G26" s="58">
        <v>1.19231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1.1101099999999999</v>
      </c>
      <c r="D29" s="58">
        <v>1.12001</v>
      </c>
      <c r="E29" s="58">
        <v>1.15371</v>
      </c>
      <c r="F29" s="58">
        <v>1.1432100000000001</v>
      </c>
      <c r="G29" s="58">
        <v>1.1391100000000001</v>
      </c>
    </row>
    <row r="30" spans="1:7" ht="18.75" customHeight="1" x14ac:dyDescent="0.3">
      <c r="A30" s="6" t="s">
        <v>4</v>
      </c>
      <c r="B30" s="7" t="s">
        <v>65</v>
      </c>
      <c r="C30" s="58">
        <v>1.03163</v>
      </c>
      <c r="D30" s="58">
        <v>1.0436300000000001</v>
      </c>
      <c r="E30" s="58">
        <v>1.0694300000000001</v>
      </c>
      <c r="F30" s="58">
        <v>1.0427299999999999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1.16031</v>
      </c>
      <c r="D31" s="58">
        <v>1.1713100000000001</v>
      </c>
      <c r="E31" s="58">
        <v>1.20831</v>
      </c>
      <c r="F31" s="58">
        <v>1.1968099999999999</v>
      </c>
      <c r="G31" s="58">
        <v>1.19231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0.62050000000000005</v>
      </c>
      <c r="D34" s="58">
        <v>0.63249999999999995</v>
      </c>
      <c r="E34" s="58">
        <v>0.6583</v>
      </c>
      <c r="F34" s="58">
        <v>0.63160000000000005</v>
      </c>
      <c r="G34" s="58">
        <v>0.6401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93</v>
      </c>
      <c r="B4" s="72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0.58560000000000001</v>
      </c>
      <c r="D8" s="54">
        <v>0.56920000000000004</v>
      </c>
      <c r="E8" s="54">
        <v>0.54830000000000001</v>
      </c>
      <c r="F8" s="54">
        <v>0.55459999999999998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0.64229999999999998</v>
      </c>
      <c r="D16" s="54">
        <v>0.62590000000000001</v>
      </c>
      <c r="E16" s="54">
        <v>0.60499999999999998</v>
      </c>
      <c r="F16" s="54">
        <v>0.61129999999999995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1.0743</v>
      </c>
      <c r="D20" s="54">
        <v>1.0408999999999999</v>
      </c>
      <c r="E20" s="54">
        <v>1.0322</v>
      </c>
      <c r="F20" s="54">
        <v>1.0509999999999999</v>
      </c>
    </row>
    <row r="21" spans="1:6" ht="18.75" customHeight="1" x14ac:dyDescent="0.3">
      <c r="A21" s="45" t="s">
        <v>4</v>
      </c>
      <c r="B21" s="44" t="s">
        <v>65</v>
      </c>
      <c r="C21" s="59">
        <v>0.999</v>
      </c>
      <c r="D21" s="59">
        <v>0.98260000000000003</v>
      </c>
      <c r="E21" s="59">
        <v>0.9617</v>
      </c>
      <c r="F21" s="59">
        <v>0.96799999999999997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1.07341</v>
      </c>
      <c r="D24" s="58">
        <v>1.0401100000000001</v>
      </c>
      <c r="E24" s="58">
        <v>1.0314099999999999</v>
      </c>
      <c r="F24" s="58">
        <v>1.0503100000000001</v>
      </c>
    </row>
    <row r="25" spans="1:6" ht="19.5" customHeight="1" x14ac:dyDescent="0.3">
      <c r="A25" s="6" t="s">
        <v>4</v>
      </c>
      <c r="B25" s="7" t="s">
        <v>65</v>
      </c>
      <c r="C25" s="58">
        <v>0.99812999999999996</v>
      </c>
      <c r="D25" s="58">
        <v>0.98182999999999998</v>
      </c>
      <c r="E25" s="58">
        <v>0.96092999999999995</v>
      </c>
      <c r="F25" s="58">
        <v>0.96733000000000002</v>
      </c>
    </row>
    <row r="26" spans="1:6" ht="16.5" customHeight="1" x14ac:dyDescent="0.3">
      <c r="A26" s="45" t="s">
        <v>5</v>
      </c>
      <c r="B26" s="44" t="s">
        <v>78</v>
      </c>
      <c r="C26" s="58">
        <v>1.19051</v>
      </c>
      <c r="D26" s="58">
        <v>1.15381</v>
      </c>
      <c r="E26" s="58">
        <v>1.1442099999999999</v>
      </c>
      <c r="F26" s="58">
        <v>1.1650100000000001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1.13741</v>
      </c>
      <c r="D29" s="58">
        <v>1.1041099999999999</v>
      </c>
      <c r="E29" s="58">
        <v>1.09541</v>
      </c>
      <c r="F29" s="58">
        <v>1.1143099999999999</v>
      </c>
    </row>
    <row r="30" spans="1:6" ht="18.75" customHeight="1" x14ac:dyDescent="0.3">
      <c r="A30" s="6" t="s">
        <v>4</v>
      </c>
      <c r="B30" s="7" t="s">
        <v>65</v>
      </c>
      <c r="C30" s="58">
        <v>1.06213</v>
      </c>
      <c r="D30" s="58">
        <v>1.04583</v>
      </c>
      <c r="E30" s="58">
        <v>1.0249299999999999</v>
      </c>
      <c r="F30" s="58">
        <v>1.0313300000000001</v>
      </c>
    </row>
    <row r="31" spans="1:6" ht="15" customHeight="1" x14ac:dyDescent="0.3">
      <c r="A31" s="45" t="s">
        <v>5</v>
      </c>
      <c r="B31" s="44" t="s">
        <v>78</v>
      </c>
      <c r="C31" s="58">
        <v>1.19051</v>
      </c>
      <c r="D31" s="58">
        <v>1.15381</v>
      </c>
      <c r="E31" s="58">
        <v>1.1442099999999999</v>
      </c>
      <c r="F31" s="58">
        <v>1.1650100000000001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0.65100000000000002</v>
      </c>
      <c r="D34" s="58">
        <v>0.63470000000000004</v>
      </c>
      <c r="E34" s="58">
        <v>0.61380000000000001</v>
      </c>
      <c r="F34" s="58">
        <v>0.62019999999999997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90</v>
      </c>
      <c r="B4" s="72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0.63590000000000002</v>
      </c>
      <c r="D8" s="54">
        <v>0.62619999999999998</v>
      </c>
      <c r="E8" s="54">
        <v>0.60429999999999995</v>
      </c>
      <c r="F8" s="54">
        <v>0.60960000000000003</v>
      </c>
      <c r="G8" s="54">
        <v>0.58409999999999995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0.69259999999999999</v>
      </c>
      <c r="D16" s="54">
        <v>0.68289999999999995</v>
      </c>
      <c r="E16" s="54">
        <v>0.66100000000000003</v>
      </c>
      <c r="F16" s="54">
        <v>0.6663</v>
      </c>
      <c r="G16" s="54">
        <v>0.64080000000000004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1.1406000000000001</v>
      </c>
      <c r="D20" s="54">
        <v>1.1365000000000001</v>
      </c>
      <c r="E20" s="54">
        <v>1.1120000000000001</v>
      </c>
      <c r="F20" s="54">
        <v>1.1161000000000001</v>
      </c>
      <c r="G20" s="54">
        <v>1.0851</v>
      </c>
    </row>
    <row r="21" spans="1:7" ht="18.75" customHeight="1" x14ac:dyDescent="0.3">
      <c r="A21" s="45" t="s">
        <v>4</v>
      </c>
      <c r="B21" s="44" t="s">
        <v>65</v>
      </c>
      <c r="C21" s="59">
        <v>1.0492999999999999</v>
      </c>
      <c r="D21" s="59">
        <v>1.0396000000000001</v>
      </c>
      <c r="E21" s="59">
        <v>1.0177</v>
      </c>
      <c r="F21" s="59">
        <v>1.0229999999999999</v>
      </c>
      <c r="G21" s="59">
        <v>0.99750000000000005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1.13981</v>
      </c>
      <c r="D24" s="58">
        <v>1.13571</v>
      </c>
      <c r="E24" s="58">
        <v>1.11121</v>
      </c>
      <c r="F24" s="58">
        <v>1.11521</v>
      </c>
      <c r="G24" s="58">
        <v>1.0843100000000001</v>
      </c>
    </row>
    <row r="25" spans="1:7" ht="19.5" customHeight="1" x14ac:dyDescent="0.3">
      <c r="A25" s="6" t="s">
        <v>4</v>
      </c>
      <c r="B25" s="7" t="s">
        <v>65</v>
      </c>
      <c r="C25" s="58">
        <v>1.04853</v>
      </c>
      <c r="D25" s="58">
        <v>1.0388299999999999</v>
      </c>
      <c r="E25" s="58">
        <v>1.0169299999999999</v>
      </c>
      <c r="F25" s="58">
        <v>1.02223</v>
      </c>
      <c r="G25" s="58">
        <v>0.99673</v>
      </c>
    </row>
    <row r="26" spans="1:7" ht="16.5" customHeight="1" x14ac:dyDescent="0.3">
      <c r="A26" s="45" t="s">
        <v>5</v>
      </c>
      <c r="B26" s="44" t="s">
        <v>78</v>
      </c>
      <c r="C26" s="58">
        <v>1.2635099999999999</v>
      </c>
      <c r="D26" s="58">
        <v>1.25891</v>
      </c>
      <c r="E26" s="58">
        <v>1.23201</v>
      </c>
      <c r="F26" s="58">
        <v>1.23641</v>
      </c>
      <c r="G26" s="58">
        <v>1.20241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1.20381</v>
      </c>
      <c r="D29" s="58">
        <v>1.1997100000000001</v>
      </c>
      <c r="E29" s="58">
        <v>1.1752100000000001</v>
      </c>
      <c r="F29" s="58">
        <v>1.1792100000000001</v>
      </c>
      <c r="G29" s="58">
        <v>1.1483099999999999</v>
      </c>
    </row>
    <row r="30" spans="1:7" ht="18.75" customHeight="1" x14ac:dyDescent="0.3">
      <c r="A30" s="6" t="s">
        <v>4</v>
      </c>
      <c r="B30" s="7" t="s">
        <v>65</v>
      </c>
      <c r="C30" s="58">
        <v>1.11253</v>
      </c>
      <c r="D30" s="58">
        <v>1.10283</v>
      </c>
      <c r="E30" s="58">
        <v>1.0809299999999999</v>
      </c>
      <c r="F30" s="58">
        <v>1.08623</v>
      </c>
      <c r="G30" s="58">
        <v>1.06073</v>
      </c>
    </row>
    <row r="31" spans="1:7" ht="15" customHeight="1" x14ac:dyDescent="0.3">
      <c r="A31" s="45" t="s">
        <v>5</v>
      </c>
      <c r="B31" s="44" t="s">
        <v>78</v>
      </c>
      <c r="C31" s="58">
        <v>1.2635099999999999</v>
      </c>
      <c r="D31" s="58">
        <v>1.25891</v>
      </c>
      <c r="E31" s="58">
        <v>1.23201</v>
      </c>
      <c r="F31" s="58">
        <v>1.23641</v>
      </c>
      <c r="G31" s="58">
        <v>1.20241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0.70140000000000002</v>
      </c>
      <c r="D34" s="58">
        <v>0.69169999999999998</v>
      </c>
      <c r="E34" s="58">
        <v>0.66979999999999995</v>
      </c>
      <c r="F34" s="58">
        <v>0.67510000000000003</v>
      </c>
      <c r="G34" s="58">
        <v>0.64959999999999996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33.88671875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71</v>
      </c>
      <c r="B4" s="72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8.75" customHeight="1" x14ac:dyDescent="0.3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4">
        <v>0.66600000000000004</v>
      </c>
      <c r="G8" s="59">
        <v>0.64749999999999996</v>
      </c>
    </row>
    <row r="9" spans="1:7" ht="7.5" customHeight="1" x14ac:dyDescent="0.3">
      <c r="C9" s="34"/>
      <c r="D9" s="34"/>
      <c r="E9" s="34"/>
      <c r="F9" s="55"/>
      <c r="G9" s="60"/>
    </row>
    <row r="10" spans="1:7" ht="22.5" hidden="1" customHeight="1" x14ac:dyDescent="0.3">
      <c r="A10" s="22" t="s">
        <v>3</v>
      </c>
      <c r="B10" s="22"/>
      <c r="C10" s="35"/>
      <c r="D10" s="35"/>
      <c r="E10" s="35"/>
      <c r="F10" s="56"/>
      <c r="G10" s="61"/>
    </row>
    <row r="11" spans="1:7" ht="18" customHeight="1" x14ac:dyDescent="0.3">
      <c r="A11" s="22" t="s">
        <v>3</v>
      </c>
      <c r="B11" s="22"/>
      <c r="C11" s="22"/>
      <c r="D11" s="22"/>
      <c r="E11" s="29"/>
      <c r="F11" s="57"/>
      <c r="G11" s="62"/>
    </row>
    <row r="12" spans="1:7" ht="18.75" customHeight="1" x14ac:dyDescent="0.3">
      <c r="A12" s="6" t="s">
        <v>2</v>
      </c>
      <c r="B12" s="7" t="s">
        <v>62</v>
      </c>
      <c r="C12" s="54" t="s">
        <v>104</v>
      </c>
      <c r="D12" s="54" t="s">
        <v>104</v>
      </c>
      <c r="E12" s="50" t="s">
        <v>104</v>
      </c>
      <c r="F12" s="54" t="s">
        <v>104</v>
      </c>
      <c r="G12" s="54" t="s">
        <v>104</v>
      </c>
    </row>
    <row r="13" spans="1:7" ht="5.25" customHeight="1" x14ac:dyDescent="0.3">
      <c r="A13" s="4"/>
      <c r="B13" s="5"/>
      <c r="C13" s="36"/>
      <c r="D13" s="36"/>
      <c r="E13" s="50"/>
      <c r="F13" s="36"/>
      <c r="G13" s="36"/>
    </row>
    <row r="14" spans="1:7" ht="22.5" customHeight="1" x14ac:dyDescent="0.3">
      <c r="A14" s="22" t="s">
        <v>76</v>
      </c>
      <c r="B14" s="22"/>
      <c r="C14" s="35"/>
      <c r="D14" s="35"/>
      <c r="E14" s="35"/>
      <c r="F14" s="56"/>
      <c r="G14" s="61"/>
    </row>
    <row r="15" spans="1:7" ht="6.75" customHeight="1" x14ac:dyDescent="0.3">
      <c r="C15" s="34"/>
      <c r="D15" s="34"/>
      <c r="E15" s="34"/>
      <c r="F15" s="55"/>
      <c r="G15" s="60"/>
    </row>
    <row r="16" spans="1:7" ht="18.75" customHeight="1" x14ac:dyDescent="0.3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4">
        <v>0.72270000000000001</v>
      </c>
      <c r="G16" s="59">
        <v>0.70420000000000005</v>
      </c>
    </row>
    <row r="17" spans="1:7" ht="7.5" customHeight="1" x14ac:dyDescent="0.3">
      <c r="C17" s="34"/>
      <c r="D17" s="34"/>
      <c r="E17" s="34"/>
      <c r="F17" s="55"/>
      <c r="G17" s="60"/>
    </row>
    <row r="18" spans="1:7" ht="22.5" customHeight="1" x14ac:dyDescent="0.3">
      <c r="A18" s="22" t="s">
        <v>75</v>
      </c>
      <c r="B18" s="22"/>
      <c r="C18" s="35"/>
      <c r="D18" s="35"/>
      <c r="E18" s="35"/>
      <c r="F18" s="56"/>
      <c r="G18" s="61"/>
    </row>
    <row r="19" spans="1:7" ht="6.75" customHeight="1" x14ac:dyDescent="0.3">
      <c r="C19" s="34"/>
      <c r="D19" s="34"/>
      <c r="E19" s="34"/>
      <c r="F19" s="55"/>
      <c r="G19" s="60"/>
    </row>
    <row r="20" spans="1:7" ht="15" customHeight="1" x14ac:dyDescent="0.3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4">
        <v>1.163</v>
      </c>
      <c r="G20" s="59">
        <v>1.1459999999999999</v>
      </c>
    </row>
    <row r="21" spans="1:7" ht="18.75" customHeight="1" x14ac:dyDescent="0.3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59">
        <v>1.0793999999999999</v>
      </c>
      <c r="G21" s="59">
        <v>1.0609</v>
      </c>
    </row>
    <row r="22" spans="1:7" ht="22.5" customHeight="1" x14ac:dyDescent="0.3">
      <c r="A22" s="22" t="s">
        <v>83</v>
      </c>
      <c r="B22" s="22"/>
      <c r="C22" s="35"/>
      <c r="D22" s="35"/>
      <c r="E22" s="35"/>
      <c r="F22" s="56"/>
      <c r="G22" s="61"/>
    </row>
    <row r="23" spans="1:7" ht="6.75" customHeight="1" x14ac:dyDescent="0.3">
      <c r="C23" s="34"/>
      <c r="D23" s="34"/>
      <c r="E23" s="34"/>
      <c r="F23" s="55"/>
      <c r="G23" s="60"/>
    </row>
    <row r="24" spans="1:7" ht="18.75" customHeight="1" x14ac:dyDescent="0.3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8">
        <v>1.16221</v>
      </c>
      <c r="G24" s="59">
        <v>1.1451100000000001</v>
      </c>
    </row>
    <row r="25" spans="1:7" ht="19.5" customHeight="1" x14ac:dyDescent="0.3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8">
        <v>1.07853</v>
      </c>
      <c r="G25" s="59">
        <v>1.06013</v>
      </c>
    </row>
    <row r="26" spans="1:7" ht="16.5" customHeight="1" x14ac:dyDescent="0.3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8">
        <v>1.16221</v>
      </c>
      <c r="G26" s="59">
        <v>1.2693099999999999</v>
      </c>
    </row>
    <row r="27" spans="1:7" ht="22.5" customHeight="1" x14ac:dyDescent="0.3">
      <c r="A27" s="22" t="s">
        <v>84</v>
      </c>
      <c r="B27" s="22"/>
      <c r="C27" s="35"/>
      <c r="D27" s="35"/>
      <c r="E27" s="35"/>
      <c r="F27" s="56"/>
      <c r="G27" s="61"/>
    </row>
    <row r="28" spans="1:7" ht="6.75" customHeight="1" x14ac:dyDescent="0.3">
      <c r="C28" s="34"/>
      <c r="D28" s="34"/>
      <c r="E28" s="34"/>
      <c r="F28" s="55"/>
      <c r="G28" s="60"/>
    </row>
    <row r="29" spans="1:7" ht="18.75" customHeight="1" x14ac:dyDescent="0.3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8">
        <v>1.22621</v>
      </c>
      <c r="G29" s="59">
        <v>1.2091099999999999</v>
      </c>
    </row>
    <row r="30" spans="1:7" ht="18.75" customHeight="1" x14ac:dyDescent="0.3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8">
        <v>1.14253</v>
      </c>
      <c r="G30" s="59">
        <v>1.1241300000000001</v>
      </c>
    </row>
    <row r="31" spans="1:7" ht="15" customHeight="1" x14ac:dyDescent="0.3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8">
        <v>1.2881100000000001</v>
      </c>
      <c r="G31" s="59">
        <v>1.2693099999999999</v>
      </c>
    </row>
    <row r="32" spans="1:7" ht="22.5" customHeight="1" x14ac:dyDescent="0.3">
      <c r="A32" s="22" t="s">
        <v>77</v>
      </c>
      <c r="B32" s="22"/>
      <c r="C32" s="35"/>
      <c r="D32" s="35"/>
      <c r="E32" s="35"/>
      <c r="F32" s="56"/>
      <c r="G32" s="61"/>
    </row>
    <row r="33" spans="1:7" ht="6" customHeight="1" x14ac:dyDescent="0.3">
      <c r="C33" s="34"/>
      <c r="D33" s="34"/>
      <c r="E33" s="34"/>
      <c r="F33" s="55"/>
      <c r="G33" s="60"/>
    </row>
    <row r="34" spans="1:7" ht="18.75" customHeight="1" x14ac:dyDescent="0.3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8">
        <v>0.73140000000000005</v>
      </c>
      <c r="G34" s="59">
        <v>0.71299999999999997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List1</vt:lpstr>
      <vt:lpstr>06-2025</vt:lpstr>
      <vt:lpstr>05-2025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Josip Šoljić</cp:lastModifiedBy>
  <cp:revision/>
  <dcterms:created xsi:type="dcterms:W3CDTF">2017-02-03T08:11:34Z</dcterms:created>
  <dcterms:modified xsi:type="dcterms:W3CDTF">2025-06-24T11:53:08Z</dcterms:modified>
  <cp:category/>
  <cp:contentStatus/>
</cp:coreProperties>
</file>